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C12" i="1" l="1"/>
  <c r="C21" i="2" l="1"/>
  <c r="D21" i="2" s="1"/>
  <c r="D22" i="2" s="1"/>
  <c r="X14" i="1" l="1"/>
  <c r="C20" i="2"/>
  <c r="D20" i="2" s="1"/>
  <c r="C19" i="2"/>
  <c r="D19" i="2" s="1"/>
  <c r="C18" i="2"/>
  <c r="D18" i="2" s="1"/>
  <c r="C17" i="2"/>
  <c r="D17" i="2" s="1"/>
  <c r="C16" i="2"/>
  <c r="D16" i="2" s="1"/>
  <c r="C15" i="2"/>
  <c r="D15" i="2" s="1"/>
  <c r="C14" i="2"/>
  <c r="D14" i="2" s="1"/>
  <c r="C13" i="2"/>
  <c r="D13" i="2" s="1"/>
  <c r="C12" i="2"/>
  <c r="D12" i="2" s="1"/>
  <c r="C11" i="2"/>
  <c r="D11" i="2" s="1"/>
  <c r="C10" i="2"/>
  <c r="D10" i="2" s="1"/>
  <c r="C9" i="2"/>
  <c r="D9" i="2" s="1"/>
  <c r="C8" i="2"/>
  <c r="D8" i="2" s="1"/>
  <c r="C7" i="2"/>
  <c r="D7" i="2" s="1"/>
  <c r="C6" i="2"/>
  <c r="D6" i="2" s="1"/>
  <c r="C5" i="2"/>
  <c r="D5" i="2" s="1"/>
  <c r="C4" i="2"/>
  <c r="D4" i="2" s="1"/>
  <c r="C3" i="2"/>
  <c r="D3" i="2" s="1"/>
  <c r="C2" i="2"/>
  <c r="D2" i="2" s="1"/>
</calcChain>
</file>

<file path=xl/sharedStrings.xml><?xml version="1.0" encoding="utf-8"?>
<sst xmlns="http://schemas.openxmlformats.org/spreadsheetml/2006/main" count="233" uniqueCount="73">
  <si>
    <t>ПО ГОРИЗОНТАЛИ:</t>
  </si>
  <si>
    <t>3.Какая скорость изменения функции на отрезке от X1 до X2 записывается в виде отношения?</t>
  </si>
  <si>
    <t>5. Чем является выражение y=f(x)?</t>
  </si>
  <si>
    <t>8. Как называется такое движение при котором тело в равные промежутки времени проходит равные по длине отрезки пути</t>
  </si>
  <si>
    <t>9. Как называется прямая мт, которая является предельным положением секущей мм1, когда точка М1, перемещаясь по кривой неограниченно, приближаеться к точке М?</t>
  </si>
  <si>
    <t>12. Что необходимо знать, чтобы выполнить дифференцирование алгебраическое суммы произведения или частного?</t>
  </si>
  <si>
    <t>13. Как называеться операция отыскания производной некоторой функции</t>
  </si>
  <si>
    <t>15. Какой смысл производной заключается в том, что скорость движения материальной точки в данный момент времени равна производной пути по времени?</t>
  </si>
  <si>
    <t>16. Как называется движение, при котором тело в равные промежутки времени проходит различные по длине отрезки пути?</t>
  </si>
  <si>
    <t>17. Как называется путь, пройденным телом за единицу времени?</t>
  </si>
  <si>
    <t>18. Как называется главная часть приращения функции линейная относительно приращения независимой переменной</t>
  </si>
  <si>
    <t>19. Производная чего равна нулю</t>
  </si>
  <si>
    <t>ПО ВЕРТИКАЛИ:</t>
  </si>
  <si>
    <t>1. Какой великий математик пришел к открытию дифференциального исчисления при решении задач о построении касательной к любой кривой заданной своим уравнением? </t>
  </si>
  <si>
    <t>2. Как называются ..., по которым выполняется дифференцирование элементарных и сложных функций? </t>
  </si>
  <si>
    <t>4. Как называется предел отношения приращения функции y к соответствующего приращению аргумента х ? </t>
  </si>
  <si>
    <t>6. Аналог суммы бесконечно большого количества бесконечно малых слагаемых. </t>
  </si>
  <si>
    <t>7. Какая скорость прямолинейного движения тела в данный момент времени t называется предел средней скорости за время от t0 до t0= t, когда промежуток времени стремится к нулю </t>
  </si>
  <si>
    <t>10. Какое дифференцирование заключается в том, что функция сначала логарифмируют, а затем находят производную? </t>
  </si>
  <si>
    <t>14. Как называется движение, при котором тело в равные промежутки времени проходит различные по длине отрезки пути? </t>
  </si>
  <si>
    <t>ОТВЕТЫ</t>
  </si>
  <si>
    <t>ВВЕДЕНО</t>
  </si>
  <si>
    <t>?</t>
  </si>
  <si>
    <t>Л</t>
  </si>
  <si>
    <t>Е</t>
  </si>
  <si>
    <t>Й</t>
  </si>
  <si>
    <t>Б</t>
  </si>
  <si>
    <t>Н</t>
  </si>
  <si>
    <t>И</t>
  </si>
  <si>
    <t>Ц</t>
  </si>
  <si>
    <t>лейбниц</t>
  </si>
  <si>
    <t>формулы</t>
  </si>
  <si>
    <t>средняя</t>
  </si>
  <si>
    <t>производная</t>
  </si>
  <si>
    <t>функция</t>
  </si>
  <si>
    <t>интеграл</t>
  </si>
  <si>
    <t>мгновенная</t>
  </si>
  <si>
    <t>равномерное</t>
  </si>
  <si>
    <t>касательная</t>
  </si>
  <si>
    <t>логарифмическое</t>
  </si>
  <si>
    <t>геометрический</t>
  </si>
  <si>
    <t>правила</t>
  </si>
  <si>
    <t>дифференцирование</t>
  </si>
  <si>
    <t>неравномерная</t>
  </si>
  <si>
    <t>механический</t>
  </si>
  <si>
    <t>неравномерное</t>
  </si>
  <si>
    <t>скорость</t>
  </si>
  <si>
    <t>дифференциал</t>
  </si>
  <si>
    <t>постоянная</t>
  </si>
  <si>
    <t>Ф</t>
  </si>
  <si>
    <t>О</t>
  </si>
  <si>
    <t>Р</t>
  </si>
  <si>
    <t>М</t>
  </si>
  <si>
    <t>У</t>
  </si>
  <si>
    <t>Ы</t>
  </si>
  <si>
    <t>С</t>
  </si>
  <si>
    <t>Д</t>
  </si>
  <si>
    <t>Я</t>
  </si>
  <si>
    <t>П</t>
  </si>
  <si>
    <t>З</t>
  </si>
  <si>
    <t>В</t>
  </si>
  <si>
    <t>А</t>
  </si>
  <si>
    <t>К</t>
  </si>
  <si>
    <t>Т</t>
  </si>
  <si>
    <t>Г</t>
  </si>
  <si>
    <t>Ь</t>
  </si>
  <si>
    <t>Ч</t>
  </si>
  <si>
    <t>Х</t>
  </si>
  <si>
    <t>ВСЕГО</t>
  </si>
  <si>
    <t>ОСТАЛОСЬ ВОПРОСОВ</t>
  </si>
  <si>
    <t>11. Какой смысл производной заключается в том, что значения производной функции y=f(x) в точке х равна угловому коэффициенту касательной, проведенной к графику функции в той же точке х?</t>
  </si>
  <si>
    <t>20. Двойной производной функции называется …</t>
  </si>
  <si>
    <t>ускорение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</si>
</sst>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sz val="14"/>
      <color rgb="FF000000"/>
      <name val="Cambria"/>
      <family val="1"/>
      <charset val="204"/>
      <scheme val="major"/>
    </font>
    <font>
      <b/>
      <sz val="16"/>
      <color theme="1"/>
      <name val="Calibri"/>
      <family val="2"/>
      <charset val="204"/>
      <scheme val="minor"/>
    </font>
    <font>
      <b/>
      <sz val="16"/>
      <color theme="5" tint="-0.249977111117893"/>
      <name val="Calibri"/>
      <family val="2"/>
      <charset val="204"/>
      <scheme val="minor"/>
    </font>
    <font>
      <b/>
      <sz val="16"/>
      <color theme="3" tint="-0.249977111117893"/>
      <name val="Calibri"/>
      <family val="2"/>
      <charset val="204"/>
      <scheme val="minor"/>
    </font>
    <font>
      <b/>
      <sz val="16"/>
      <color rgb="FFE82A89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color rgb="FFE82A89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3" borderId="0" xfId="0" applyFont="1" applyFill="1"/>
    <xf numFmtId="0" fontId="3" fillId="3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7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E82A8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zoomScale="85" zoomScaleNormal="85" workbookViewId="0">
      <selection activeCell="AG18" sqref="AG18"/>
    </sheetView>
  </sheetViews>
  <sheetFormatPr defaultColWidth="3.7109375" defaultRowHeight="18" customHeight="1" x14ac:dyDescent="0.25"/>
  <cols>
    <col min="1" max="1" width="4" bestFit="1" customWidth="1"/>
    <col min="3" max="3" width="4" bestFit="1" customWidth="1"/>
    <col min="6" max="7" width="4" bestFit="1" customWidth="1"/>
    <col min="9" max="10" width="4.5703125" bestFit="1" customWidth="1"/>
    <col min="11" max="11" width="4" bestFit="1" customWidth="1"/>
    <col min="12" max="16" width="4.5703125" bestFit="1" customWidth="1"/>
    <col min="18" max="18" width="4.5703125" bestFit="1" customWidth="1"/>
    <col min="31" max="31" width="4" bestFit="1" customWidth="1"/>
    <col min="33" max="33" width="249.42578125" customWidth="1"/>
  </cols>
  <sheetData>
    <row r="1" spans="1:33" ht="18" customHeight="1" thickBot="1" x14ac:dyDescent="0.3">
      <c r="A1" s="2"/>
      <c r="B1" s="1"/>
      <c r="C1" s="1"/>
      <c r="D1" s="1"/>
      <c r="E1" s="1"/>
      <c r="F1" s="1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3" t="s">
        <v>0</v>
      </c>
    </row>
    <row r="2" spans="1:33" ht="18" customHeight="1" thickBot="1" x14ac:dyDescent="0.4">
      <c r="A2" s="5"/>
      <c r="B2" s="6"/>
      <c r="C2" s="6"/>
      <c r="D2" s="6"/>
      <c r="E2" s="6"/>
      <c r="F2" s="32" t="s">
        <v>23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5"/>
      <c r="AF2" s="5"/>
      <c r="AG2" s="3" t="s">
        <v>1</v>
      </c>
    </row>
    <row r="3" spans="1:33" ht="18" customHeight="1" thickBot="1" x14ac:dyDescent="0.4">
      <c r="A3" s="5"/>
      <c r="B3" s="6"/>
      <c r="C3" s="6">
        <v>2</v>
      </c>
      <c r="D3" s="6"/>
      <c r="E3" s="6"/>
      <c r="F3" s="32" t="s">
        <v>24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5"/>
      <c r="AF3" s="5"/>
      <c r="AG3" s="4" t="s">
        <v>2</v>
      </c>
    </row>
    <row r="4" spans="1:33" ht="18" customHeight="1" thickBot="1" x14ac:dyDescent="0.4">
      <c r="A4" s="5"/>
      <c r="B4" s="6"/>
      <c r="C4" s="32" t="s">
        <v>49</v>
      </c>
      <c r="D4" s="6"/>
      <c r="E4" s="6"/>
      <c r="F4" s="32" t="s">
        <v>25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5"/>
      <c r="AF4" s="5"/>
      <c r="AG4" s="4" t="s">
        <v>3</v>
      </c>
    </row>
    <row r="5" spans="1:33" ht="18" customHeight="1" thickBot="1" x14ac:dyDescent="0.4">
      <c r="A5" s="5"/>
      <c r="B5" s="6"/>
      <c r="C5" s="32" t="s">
        <v>50</v>
      </c>
      <c r="D5" s="6"/>
      <c r="E5" s="6"/>
      <c r="F5" s="32" t="s">
        <v>26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5"/>
      <c r="AF5" s="5"/>
      <c r="AG5" s="4" t="s">
        <v>4</v>
      </c>
    </row>
    <row r="6" spans="1:33" ht="18" customHeight="1" thickBot="1" x14ac:dyDescent="0.4">
      <c r="A6" s="5">
        <v>3</v>
      </c>
      <c r="B6" s="10" t="s">
        <v>55</v>
      </c>
      <c r="C6" s="32" t="s">
        <v>51</v>
      </c>
      <c r="D6" s="11" t="s">
        <v>24</v>
      </c>
      <c r="E6" s="12" t="s">
        <v>56</v>
      </c>
      <c r="F6" s="32" t="s">
        <v>27</v>
      </c>
      <c r="G6" s="11" t="s">
        <v>57</v>
      </c>
      <c r="H6" s="14" t="s">
        <v>57</v>
      </c>
      <c r="I6" s="6"/>
      <c r="J6" s="6"/>
      <c r="K6" s="6">
        <v>4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5"/>
      <c r="AF6" s="5"/>
      <c r="AG6" s="4" t="s">
        <v>70</v>
      </c>
    </row>
    <row r="7" spans="1:33" ht="18" customHeight="1" thickBot="1" x14ac:dyDescent="0.4">
      <c r="A7" s="5"/>
      <c r="B7" s="6"/>
      <c r="C7" s="32" t="s">
        <v>52</v>
      </c>
      <c r="D7" s="15"/>
      <c r="E7" s="15"/>
      <c r="F7" s="32" t="s">
        <v>28</v>
      </c>
      <c r="G7" s="6">
        <v>6</v>
      </c>
      <c r="H7" s="6"/>
      <c r="I7" s="6"/>
      <c r="J7" s="6"/>
      <c r="K7" s="7" t="s">
        <v>58</v>
      </c>
      <c r="L7" s="6"/>
      <c r="M7" s="6">
        <v>7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5"/>
      <c r="AF7" s="5"/>
      <c r="AG7" s="4" t="s">
        <v>5</v>
      </c>
    </row>
    <row r="8" spans="1:33" ht="18" customHeight="1" thickBot="1" x14ac:dyDescent="0.4">
      <c r="A8" s="5">
        <v>5</v>
      </c>
      <c r="B8" s="10" t="s">
        <v>49</v>
      </c>
      <c r="C8" s="32" t="s">
        <v>53</v>
      </c>
      <c r="D8" s="11" t="s">
        <v>27</v>
      </c>
      <c r="E8" s="12" t="s">
        <v>62</v>
      </c>
      <c r="F8" s="32" t="s">
        <v>29</v>
      </c>
      <c r="G8" s="11" t="s">
        <v>28</v>
      </c>
      <c r="H8" s="17" t="s">
        <v>57</v>
      </c>
      <c r="I8" s="6"/>
      <c r="J8" s="6"/>
      <c r="K8" s="8" t="s">
        <v>51</v>
      </c>
      <c r="L8" s="6"/>
      <c r="M8" s="7" t="s">
        <v>52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5"/>
      <c r="AF8" s="5"/>
      <c r="AG8" s="4" t="s">
        <v>6</v>
      </c>
    </row>
    <row r="9" spans="1:33" ht="18" customHeight="1" thickBot="1" x14ac:dyDescent="0.4">
      <c r="A9" s="5"/>
      <c r="B9" s="6"/>
      <c r="C9" s="32" t="s">
        <v>23</v>
      </c>
      <c r="D9" s="6"/>
      <c r="E9" s="6"/>
      <c r="F9" s="6"/>
      <c r="G9" s="7" t="s">
        <v>27</v>
      </c>
      <c r="H9" s="6"/>
      <c r="I9" s="6"/>
      <c r="J9" s="6"/>
      <c r="K9" s="8" t="s">
        <v>50</v>
      </c>
      <c r="L9" s="6"/>
      <c r="M9" s="8" t="s">
        <v>64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5"/>
      <c r="AF9" s="5"/>
      <c r="AG9" s="4" t="s">
        <v>7</v>
      </c>
    </row>
    <row r="10" spans="1:33" ht="18" customHeight="1" x14ac:dyDescent="0.35">
      <c r="A10" s="5"/>
      <c r="B10" s="6"/>
      <c r="C10" s="32" t="s">
        <v>54</v>
      </c>
      <c r="D10" s="6"/>
      <c r="E10" s="6"/>
      <c r="F10" s="6"/>
      <c r="G10" s="8" t="s">
        <v>63</v>
      </c>
      <c r="H10" s="6"/>
      <c r="I10" s="6"/>
      <c r="J10" s="6"/>
      <c r="K10" s="8" t="s">
        <v>28</v>
      </c>
      <c r="L10" s="6"/>
      <c r="M10" s="8" t="s">
        <v>27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5"/>
      <c r="AF10" s="5"/>
      <c r="AG10" s="4" t="s">
        <v>8</v>
      </c>
    </row>
    <row r="11" spans="1:33" ht="18" customHeight="1" x14ac:dyDescent="0.35">
      <c r="A11" s="5"/>
      <c r="B11" s="6"/>
      <c r="C11" s="6"/>
      <c r="D11" s="6"/>
      <c r="E11" s="6"/>
      <c r="F11" s="6"/>
      <c r="G11" s="8" t="s">
        <v>24</v>
      </c>
      <c r="H11" s="6"/>
      <c r="I11" s="6"/>
      <c r="J11" s="6"/>
      <c r="K11" s="8" t="s">
        <v>59</v>
      </c>
      <c r="L11" s="6"/>
      <c r="M11" s="8" t="s">
        <v>50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5"/>
      <c r="AF11" s="5"/>
      <c r="AG11" s="4" t="s">
        <v>9</v>
      </c>
    </row>
    <row r="12" spans="1:33" ht="18" customHeight="1" thickBot="1" x14ac:dyDescent="0.4">
      <c r="A12" s="5"/>
      <c r="B12" s="6"/>
      <c r="C12" s="6"/>
      <c r="D12" s="6"/>
      <c r="E12" s="6"/>
      <c r="F12" s="6"/>
      <c r="G12" s="9" t="s">
        <v>64</v>
      </c>
      <c r="H12" s="6"/>
      <c r="I12" s="6"/>
      <c r="J12" s="6"/>
      <c r="K12" s="9" t="s">
        <v>60</v>
      </c>
      <c r="L12" s="6"/>
      <c r="M12" s="9" t="s">
        <v>60</v>
      </c>
      <c r="N12" s="6"/>
      <c r="O12" s="6"/>
      <c r="P12" s="6"/>
      <c r="Q12" s="6"/>
      <c r="R12" s="6"/>
      <c r="S12" s="6"/>
      <c r="T12" s="6"/>
      <c r="U12" s="6"/>
      <c r="V12" s="6"/>
      <c r="W12" s="18" t="s">
        <v>69</v>
      </c>
      <c r="X12" s="6"/>
      <c r="Y12" s="6"/>
      <c r="Z12" s="6"/>
      <c r="AA12" s="6"/>
      <c r="AB12" s="6"/>
      <c r="AC12" s="19">
        <f>20-Лист2!D22</f>
        <v>0</v>
      </c>
      <c r="AD12" s="6"/>
      <c r="AE12" s="1">
        <v>20</v>
      </c>
      <c r="AF12" s="5"/>
      <c r="AG12" s="4" t="s">
        <v>10</v>
      </c>
    </row>
    <row r="13" spans="1:33" ht="18" customHeight="1" thickBot="1" x14ac:dyDescent="0.4">
      <c r="A13" s="5"/>
      <c r="B13" s="6"/>
      <c r="C13" s="6"/>
      <c r="D13" s="6"/>
      <c r="E13" s="6"/>
      <c r="F13" s="6">
        <v>8</v>
      </c>
      <c r="G13" s="13" t="s">
        <v>51</v>
      </c>
      <c r="H13" s="11" t="s">
        <v>61</v>
      </c>
      <c r="I13" s="20" t="s">
        <v>60</v>
      </c>
      <c r="J13" s="12" t="s">
        <v>27</v>
      </c>
      <c r="K13" s="13" t="s">
        <v>50</v>
      </c>
      <c r="L13" s="21" t="s">
        <v>52</v>
      </c>
      <c r="M13" s="13" t="s">
        <v>24</v>
      </c>
      <c r="N13" s="11" t="s">
        <v>51</v>
      </c>
      <c r="O13" s="20" t="s">
        <v>27</v>
      </c>
      <c r="P13" s="20" t="s">
        <v>50</v>
      </c>
      <c r="Q13" s="14" t="s">
        <v>24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34" t="s">
        <v>53</v>
      </c>
      <c r="AF13" s="5"/>
      <c r="AG13" s="4" t="s">
        <v>11</v>
      </c>
    </row>
    <row r="14" spans="1:33" ht="18" customHeight="1" x14ac:dyDescent="0.35">
      <c r="A14" s="5"/>
      <c r="B14" s="6"/>
      <c r="C14" s="6"/>
      <c r="D14" s="6"/>
      <c r="E14" s="6"/>
      <c r="F14" s="6"/>
      <c r="G14" s="22" t="s">
        <v>61</v>
      </c>
      <c r="H14" s="6"/>
      <c r="I14" s="6"/>
      <c r="J14" s="6"/>
      <c r="K14" s="22" t="s">
        <v>56</v>
      </c>
      <c r="L14" s="15"/>
      <c r="M14" s="22" t="s">
        <v>27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18" t="str">
        <f>IF(Лист2!D22=20,"МОЛОДЕЦ!","ДУМАЙ ЕЩЕ…")</f>
        <v>МОЛОДЕЦ!</v>
      </c>
      <c r="Y14" s="18"/>
      <c r="Z14" s="18"/>
      <c r="AA14" s="6"/>
      <c r="AB14" s="6"/>
      <c r="AC14" s="6"/>
      <c r="AD14" s="6"/>
      <c r="AE14" s="35" t="s">
        <v>55</v>
      </c>
      <c r="AF14" s="5"/>
      <c r="AG14" s="3"/>
    </row>
    <row r="15" spans="1:33" ht="18" customHeight="1" thickBot="1" x14ac:dyDescent="0.4">
      <c r="A15" s="5"/>
      <c r="B15" s="6"/>
      <c r="C15" s="6"/>
      <c r="D15" s="6"/>
      <c r="E15" s="6"/>
      <c r="F15" s="6"/>
      <c r="G15" s="23" t="s">
        <v>23</v>
      </c>
      <c r="H15" s="6"/>
      <c r="I15" s="6"/>
      <c r="J15" s="6"/>
      <c r="K15" s="9" t="s">
        <v>27</v>
      </c>
      <c r="L15" s="15"/>
      <c r="M15" s="9" t="s">
        <v>27</v>
      </c>
      <c r="N15" s="6"/>
      <c r="O15" s="6"/>
      <c r="P15" s="6">
        <v>10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35" t="s">
        <v>62</v>
      </c>
      <c r="AF15" s="5"/>
      <c r="AG15" s="3"/>
    </row>
    <row r="16" spans="1:33" ht="18" customHeight="1" thickBot="1" x14ac:dyDescent="0.4">
      <c r="A16" s="5"/>
      <c r="B16" s="6"/>
      <c r="C16" s="6"/>
      <c r="D16" s="6"/>
      <c r="E16" s="6"/>
      <c r="F16" s="6"/>
      <c r="G16" s="6"/>
      <c r="H16" s="6"/>
      <c r="I16" s="6">
        <v>9</v>
      </c>
      <c r="J16" s="10" t="s">
        <v>62</v>
      </c>
      <c r="K16" s="13" t="s">
        <v>61</v>
      </c>
      <c r="L16" s="21" t="s">
        <v>55</v>
      </c>
      <c r="M16" s="13" t="s">
        <v>61</v>
      </c>
      <c r="N16" s="11" t="s">
        <v>63</v>
      </c>
      <c r="O16" s="12" t="s">
        <v>24</v>
      </c>
      <c r="P16" s="13" t="s">
        <v>23</v>
      </c>
      <c r="Q16" s="11" t="s">
        <v>65</v>
      </c>
      <c r="R16" s="20" t="s">
        <v>27</v>
      </c>
      <c r="S16" s="20" t="s">
        <v>61</v>
      </c>
      <c r="T16" s="14" t="s">
        <v>57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35" t="s">
        <v>50</v>
      </c>
      <c r="AF16" s="5"/>
      <c r="AG16" s="4" t="s">
        <v>12</v>
      </c>
    </row>
    <row r="17" spans="1:33" ht="18" customHeight="1" thickBot="1" x14ac:dyDescent="0.4">
      <c r="A17" s="5"/>
      <c r="B17" s="6"/>
      <c r="C17" s="6"/>
      <c r="D17" s="6"/>
      <c r="E17" s="6"/>
      <c r="F17" s="6"/>
      <c r="G17" s="6"/>
      <c r="H17" s="6"/>
      <c r="I17" s="6"/>
      <c r="J17" s="6"/>
      <c r="K17" s="24" t="s">
        <v>57</v>
      </c>
      <c r="L17" s="6"/>
      <c r="M17" s="25" t="s">
        <v>57</v>
      </c>
      <c r="N17" s="6"/>
      <c r="O17" s="6"/>
      <c r="P17" s="16" t="s">
        <v>50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35" t="s">
        <v>51</v>
      </c>
      <c r="AF17" s="5"/>
      <c r="AG17" s="4" t="s">
        <v>13</v>
      </c>
    </row>
    <row r="18" spans="1:33" ht="18" customHeight="1" thickBot="1" x14ac:dyDescent="0.4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v>11</v>
      </c>
      <c r="P18" s="26" t="s">
        <v>64</v>
      </c>
      <c r="Q18" s="11" t="s">
        <v>24</v>
      </c>
      <c r="R18" s="20" t="s">
        <v>50</v>
      </c>
      <c r="S18" s="20" t="s">
        <v>52</v>
      </c>
      <c r="T18" s="20" t="s">
        <v>24</v>
      </c>
      <c r="U18" s="20" t="s">
        <v>63</v>
      </c>
      <c r="V18" s="20" t="s">
        <v>51</v>
      </c>
      <c r="W18" s="20" t="s">
        <v>28</v>
      </c>
      <c r="X18" s="20" t="s">
        <v>66</v>
      </c>
      <c r="Y18" s="20" t="s">
        <v>24</v>
      </c>
      <c r="Z18" s="20" t="s">
        <v>55</v>
      </c>
      <c r="AA18" s="20" t="s">
        <v>62</v>
      </c>
      <c r="AB18" s="20" t="s">
        <v>28</v>
      </c>
      <c r="AC18" s="14" t="s">
        <v>25</v>
      </c>
      <c r="AD18" s="6"/>
      <c r="AE18" s="35" t="s">
        <v>24</v>
      </c>
      <c r="AF18" s="5"/>
      <c r="AG18" s="4" t="s">
        <v>14</v>
      </c>
    </row>
    <row r="19" spans="1:33" ht="18" customHeight="1" thickBot="1" x14ac:dyDescent="0.4">
      <c r="A19" s="5"/>
      <c r="B19" s="6"/>
      <c r="C19" s="6"/>
      <c r="D19" s="6"/>
      <c r="E19" s="6"/>
      <c r="F19" s="6"/>
      <c r="G19" s="6"/>
      <c r="H19" s="6"/>
      <c r="I19" s="6">
        <v>12</v>
      </c>
      <c r="J19" s="27" t="s">
        <v>58</v>
      </c>
      <c r="K19" s="20" t="s">
        <v>51</v>
      </c>
      <c r="L19" s="20" t="s">
        <v>61</v>
      </c>
      <c r="M19" s="20" t="s">
        <v>60</v>
      </c>
      <c r="N19" s="20" t="s">
        <v>28</v>
      </c>
      <c r="O19" s="12" t="s">
        <v>23</v>
      </c>
      <c r="P19" s="13" t="s">
        <v>61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35" t="s">
        <v>27</v>
      </c>
      <c r="AF19" s="5"/>
      <c r="AG19" s="4" t="s">
        <v>15</v>
      </c>
    </row>
    <row r="20" spans="1:33" ht="18" customHeight="1" thickBot="1" x14ac:dyDescent="0.4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6" t="s">
        <v>51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35" t="s">
        <v>28</v>
      </c>
      <c r="AF20" s="5"/>
      <c r="AG20" s="4" t="s">
        <v>16</v>
      </c>
    </row>
    <row r="21" spans="1:33" ht="18" customHeight="1" thickBot="1" x14ac:dyDescent="0.4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>
        <v>13</v>
      </c>
      <c r="O21" s="28" t="s">
        <v>56</v>
      </c>
      <c r="P21" s="29" t="s">
        <v>28</v>
      </c>
      <c r="Q21" s="30" t="s">
        <v>49</v>
      </c>
      <c r="R21" s="31" t="s">
        <v>49</v>
      </c>
      <c r="S21" s="31" t="s">
        <v>24</v>
      </c>
      <c r="T21" s="31" t="s">
        <v>51</v>
      </c>
      <c r="U21" s="31" t="s">
        <v>24</v>
      </c>
      <c r="V21" s="31" t="s">
        <v>27</v>
      </c>
      <c r="W21" s="31" t="s">
        <v>29</v>
      </c>
      <c r="X21" s="31" t="s">
        <v>28</v>
      </c>
      <c r="Y21" s="31" t="s">
        <v>51</v>
      </c>
      <c r="Z21" s="31" t="s">
        <v>50</v>
      </c>
      <c r="AA21" s="31" t="s">
        <v>60</v>
      </c>
      <c r="AB21" s="31" t="s">
        <v>61</v>
      </c>
      <c r="AC21" s="31" t="s">
        <v>27</v>
      </c>
      <c r="AD21" s="33" t="s">
        <v>28</v>
      </c>
      <c r="AE21" s="36" t="s">
        <v>24</v>
      </c>
      <c r="AF21" s="5"/>
      <c r="AG21" s="4" t="s">
        <v>17</v>
      </c>
    </row>
    <row r="22" spans="1:33" ht="18" customHeight="1" thickBot="1" x14ac:dyDescent="0.4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22" t="s">
        <v>49</v>
      </c>
      <c r="Q22" s="6"/>
      <c r="R22" s="6">
        <v>14</v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5"/>
      <c r="AF22" s="5"/>
      <c r="AG22" s="4" t="s">
        <v>18</v>
      </c>
    </row>
    <row r="23" spans="1:33" ht="18" customHeight="1" thickBot="1" x14ac:dyDescent="0.4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9" t="s">
        <v>52</v>
      </c>
      <c r="Q23" s="6"/>
      <c r="R23" s="26" t="s">
        <v>27</v>
      </c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5"/>
      <c r="AF23" s="5"/>
      <c r="AG23" s="4" t="s">
        <v>19</v>
      </c>
    </row>
    <row r="24" spans="1:33" ht="18" customHeight="1" thickBot="1" x14ac:dyDescent="0.4">
      <c r="A24" s="5"/>
      <c r="B24" s="6"/>
      <c r="C24" s="6"/>
      <c r="D24" s="6"/>
      <c r="E24" s="6"/>
      <c r="F24" s="6"/>
      <c r="G24" s="6"/>
      <c r="H24" s="6"/>
      <c r="I24" s="6"/>
      <c r="J24" s="6">
        <v>15</v>
      </c>
      <c r="K24" s="27" t="s">
        <v>52</v>
      </c>
      <c r="L24" s="20" t="s">
        <v>24</v>
      </c>
      <c r="M24" s="20" t="s">
        <v>67</v>
      </c>
      <c r="N24" s="20" t="s">
        <v>61</v>
      </c>
      <c r="O24" s="12" t="s">
        <v>27</v>
      </c>
      <c r="P24" s="13" t="s">
        <v>28</v>
      </c>
      <c r="Q24" s="21" t="s">
        <v>66</v>
      </c>
      <c r="R24" s="13" t="s">
        <v>24</v>
      </c>
      <c r="S24" s="11" t="s">
        <v>55</v>
      </c>
      <c r="T24" s="20" t="s">
        <v>62</v>
      </c>
      <c r="U24" s="20" t="s">
        <v>28</v>
      </c>
      <c r="V24" s="14" t="s">
        <v>25</v>
      </c>
      <c r="W24" s="6"/>
      <c r="X24" s="6"/>
      <c r="Y24" s="6"/>
      <c r="Z24" s="6"/>
      <c r="AA24" s="6"/>
      <c r="AB24" s="6"/>
      <c r="AC24" s="6"/>
      <c r="AD24" s="6"/>
      <c r="AE24" s="5"/>
      <c r="AF24" s="5"/>
      <c r="AG24" s="4" t="s">
        <v>71</v>
      </c>
    </row>
    <row r="25" spans="1:33" ht="18" customHeight="1" thickBot="1" x14ac:dyDescent="0.4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6" t="s">
        <v>66</v>
      </c>
      <c r="Q25" s="15"/>
      <c r="R25" s="16" t="s">
        <v>51</v>
      </c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5"/>
      <c r="AF25" s="5"/>
    </row>
    <row r="26" spans="1:33" ht="18" customHeight="1" thickBot="1" x14ac:dyDescent="0.4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>
        <v>16</v>
      </c>
      <c r="O26" s="10" t="s">
        <v>27</v>
      </c>
      <c r="P26" s="13" t="s">
        <v>24</v>
      </c>
      <c r="Q26" s="21" t="s">
        <v>51</v>
      </c>
      <c r="R26" s="13" t="s">
        <v>61</v>
      </c>
      <c r="S26" s="11" t="s">
        <v>60</v>
      </c>
      <c r="T26" s="20" t="s">
        <v>27</v>
      </c>
      <c r="U26" s="20" t="s">
        <v>50</v>
      </c>
      <c r="V26" s="20" t="s">
        <v>52</v>
      </c>
      <c r="W26" s="20" t="s">
        <v>24</v>
      </c>
      <c r="X26" s="20" t="s">
        <v>51</v>
      </c>
      <c r="Y26" s="20" t="s">
        <v>27</v>
      </c>
      <c r="Z26" s="20" t="s">
        <v>50</v>
      </c>
      <c r="AA26" s="14" t="s">
        <v>24</v>
      </c>
      <c r="AB26" s="6"/>
      <c r="AC26" s="6"/>
      <c r="AD26" s="6"/>
      <c r="AE26" s="5"/>
      <c r="AF26" s="5"/>
    </row>
    <row r="27" spans="1:33" ht="18" customHeight="1" x14ac:dyDescent="0.3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22" t="s">
        <v>55</v>
      </c>
      <c r="Q27" s="15"/>
      <c r="R27" s="22" t="s">
        <v>60</v>
      </c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5"/>
      <c r="AF27" s="5"/>
    </row>
    <row r="28" spans="1:33" ht="18" customHeight="1" thickBot="1" x14ac:dyDescent="0.4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9" t="s">
        <v>62</v>
      </c>
      <c r="Q28" s="15"/>
      <c r="R28" s="9" t="s">
        <v>27</v>
      </c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5"/>
      <c r="AF28" s="5"/>
    </row>
    <row r="29" spans="1:33" ht="18" customHeight="1" thickBot="1" x14ac:dyDescent="0.4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>
        <v>17</v>
      </c>
      <c r="N29" s="27" t="s">
        <v>55</v>
      </c>
      <c r="O29" s="12" t="s">
        <v>62</v>
      </c>
      <c r="P29" s="13" t="s">
        <v>50</v>
      </c>
      <c r="Q29" s="21" t="s">
        <v>51</v>
      </c>
      <c r="R29" s="13" t="s">
        <v>50</v>
      </c>
      <c r="S29" s="11" t="s">
        <v>55</v>
      </c>
      <c r="T29" s="20" t="s">
        <v>63</v>
      </c>
      <c r="U29" s="14" t="s">
        <v>65</v>
      </c>
      <c r="V29" s="6"/>
      <c r="W29" s="6"/>
      <c r="X29" s="6"/>
      <c r="Y29" s="6"/>
      <c r="Z29" s="6"/>
      <c r="AA29" s="6"/>
      <c r="AB29" s="6"/>
      <c r="AC29" s="6"/>
      <c r="AD29" s="6"/>
      <c r="AE29" s="5"/>
      <c r="AF29" s="5"/>
    </row>
    <row r="30" spans="1:33" ht="18" customHeight="1" thickBot="1" x14ac:dyDescent="0.4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24" t="s">
        <v>24</v>
      </c>
      <c r="Q30" s="6"/>
      <c r="R30" s="22" t="s">
        <v>52</v>
      </c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5"/>
      <c r="AF30" s="5"/>
    </row>
    <row r="31" spans="1:33" ht="18" customHeight="1" thickBot="1" x14ac:dyDescent="0.4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9" t="s">
        <v>24</v>
      </c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5"/>
      <c r="AF31" s="5"/>
    </row>
    <row r="32" spans="1:33" ht="18" customHeight="1" thickBot="1" x14ac:dyDescent="0.4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>
        <v>18</v>
      </c>
      <c r="M32" s="27" t="s">
        <v>56</v>
      </c>
      <c r="N32" s="20" t="s">
        <v>28</v>
      </c>
      <c r="O32" s="20" t="s">
        <v>49</v>
      </c>
      <c r="P32" s="20" t="s">
        <v>49</v>
      </c>
      <c r="Q32" s="12" t="s">
        <v>24</v>
      </c>
      <c r="R32" s="13" t="s">
        <v>51</v>
      </c>
      <c r="S32" s="11" t="s">
        <v>24</v>
      </c>
      <c r="T32" s="20" t="s">
        <v>27</v>
      </c>
      <c r="U32" s="20" t="s">
        <v>29</v>
      </c>
      <c r="V32" s="20" t="s">
        <v>28</v>
      </c>
      <c r="W32" s="20" t="s">
        <v>61</v>
      </c>
      <c r="X32" s="14" t="s">
        <v>23</v>
      </c>
      <c r="Y32" s="6"/>
      <c r="Z32" s="6"/>
      <c r="AA32" s="6"/>
      <c r="AB32" s="6"/>
      <c r="AC32" s="6"/>
      <c r="AD32" s="6"/>
      <c r="AE32" s="5"/>
      <c r="AF32" s="5"/>
    </row>
    <row r="33" spans="1:32" ht="18" customHeight="1" x14ac:dyDescent="0.3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22" t="s">
        <v>27</v>
      </c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5"/>
      <c r="AF33" s="5"/>
    </row>
    <row r="34" spans="1:32" ht="18" customHeight="1" thickBot="1" x14ac:dyDescent="0.4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9" t="s">
        <v>61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5"/>
      <c r="AF34" s="5"/>
    </row>
    <row r="35" spans="1:32" ht="18" customHeight="1" thickBot="1" x14ac:dyDescent="0.4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>
        <v>19</v>
      </c>
      <c r="M35" s="27" t="s">
        <v>58</v>
      </c>
      <c r="N35" s="20" t="s">
        <v>50</v>
      </c>
      <c r="O35" s="20" t="s">
        <v>55</v>
      </c>
      <c r="P35" s="20" t="s">
        <v>63</v>
      </c>
      <c r="Q35" s="12" t="s">
        <v>50</v>
      </c>
      <c r="R35" s="13" t="s">
        <v>57</v>
      </c>
      <c r="S35" s="11" t="s">
        <v>27</v>
      </c>
      <c r="T35" s="20" t="s">
        <v>27</v>
      </c>
      <c r="U35" s="20" t="s">
        <v>61</v>
      </c>
      <c r="V35" s="14" t="s">
        <v>57</v>
      </c>
      <c r="W35" s="6"/>
      <c r="X35" s="6"/>
      <c r="Y35" s="6"/>
      <c r="Z35" s="6"/>
      <c r="AA35" s="6"/>
      <c r="AB35" s="6"/>
      <c r="AC35" s="6"/>
      <c r="AD35" s="6"/>
      <c r="AE35" s="5"/>
      <c r="AF35" s="5"/>
    </row>
    <row r="36" spans="1:32" ht="18" customHeight="1" x14ac:dyDescent="0.3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="115" zoomScaleNormal="115" workbookViewId="0">
      <selection activeCell="E5" sqref="E5"/>
    </sheetView>
  </sheetViews>
  <sheetFormatPr defaultRowHeight="15" x14ac:dyDescent="0.25"/>
  <cols>
    <col min="1" max="1" width="7.42578125" customWidth="1"/>
    <col min="2" max="2" width="25.140625" customWidth="1"/>
    <col min="3" max="3" width="21.5703125" customWidth="1"/>
  </cols>
  <sheetData>
    <row r="1" spans="1:4" x14ac:dyDescent="0.25">
      <c r="A1" s="39"/>
      <c r="B1" s="40" t="s">
        <v>20</v>
      </c>
      <c r="C1" s="40" t="s">
        <v>21</v>
      </c>
      <c r="D1" s="37" t="s">
        <v>22</v>
      </c>
    </row>
    <row r="2" spans="1:4" x14ac:dyDescent="0.25">
      <c r="A2" s="40">
        <v>1</v>
      </c>
      <c r="B2" s="41" t="s">
        <v>30</v>
      </c>
      <c r="C2" s="41" t="str">
        <f>LOWER(CONCATENATE(Лист1!F2,Лист1!F3,Лист1!F4,Лист1!F5,Лист1!F6,Лист1!F7,Лист1!F8,))</f>
        <v>лейбниц</v>
      </c>
      <c r="D2" s="38">
        <f t="shared" ref="D2:D20" si="0">IF($B2=$C2,1,0)</f>
        <v>1</v>
      </c>
    </row>
    <row r="3" spans="1:4" x14ac:dyDescent="0.25">
      <c r="A3" s="40">
        <v>2</v>
      </c>
      <c r="B3" s="41" t="s">
        <v>31</v>
      </c>
      <c r="C3" s="41" t="str">
        <f>LOWER(CONCATENATE(Лист1!C4,Лист1!C5,Лист1!C6,Лист1!C7,Лист1!C8,Лист1!C9,Лист1!C10,))</f>
        <v>формулы</v>
      </c>
      <c r="D3" s="38">
        <f t="shared" si="0"/>
        <v>1</v>
      </c>
    </row>
    <row r="4" spans="1:4" x14ac:dyDescent="0.25">
      <c r="A4" s="40">
        <v>3</v>
      </c>
      <c r="B4" s="41" t="s">
        <v>32</v>
      </c>
      <c r="C4" s="41" t="str">
        <f>LOWER(CONCATENATE(Лист1!B6,Лист1!C6,Лист1!D6,Лист1!E6,Лист1!F6,Лист1!G6,Лист1!H6,))</f>
        <v>средняя</v>
      </c>
      <c r="D4" s="38">
        <f t="shared" si="0"/>
        <v>1</v>
      </c>
    </row>
    <row r="5" spans="1:4" x14ac:dyDescent="0.25">
      <c r="A5" s="40">
        <v>4</v>
      </c>
      <c r="B5" s="41" t="s">
        <v>33</v>
      </c>
      <c r="C5" s="41" t="str">
        <f>LOWER(CONCATENATE(Лист1!K7,Лист1!K8,Лист1!K9,Лист1!K10,Лист1!K11,Лист1!K12,Лист1!K13,Лист1!K14,Лист1!K15,Лист1!K16,Лист1!K17,))</f>
        <v>производная</v>
      </c>
      <c r="D5" s="38">
        <f t="shared" si="0"/>
        <v>1</v>
      </c>
    </row>
    <row r="6" spans="1:4" x14ac:dyDescent="0.25">
      <c r="A6" s="40">
        <v>5</v>
      </c>
      <c r="B6" s="41" t="s">
        <v>34</v>
      </c>
      <c r="C6" s="41" t="str">
        <f>LOWER(CONCATENATE(Лист1!B8,Лист1!C8,Лист1!D8,Лист1!E8,Лист1!F8,Лист1!G8,Лист1!H8,))</f>
        <v>функция</v>
      </c>
      <c r="D6" s="38">
        <f t="shared" si="0"/>
        <v>1</v>
      </c>
    </row>
    <row r="7" spans="1:4" x14ac:dyDescent="0.25">
      <c r="A7" s="40">
        <v>6</v>
      </c>
      <c r="B7" s="41" t="s">
        <v>35</v>
      </c>
      <c r="C7" s="41" t="str">
        <f>LOWER(CONCATENATE(Лист1!G8,Лист1!G9,Лист1!G10,Лист1!G11,Лист1!G12,Лист1!G13,Лист1!G14,Лист1!G15,))</f>
        <v>интеграл</v>
      </c>
      <c r="D7" s="38">
        <f t="shared" si="0"/>
        <v>1</v>
      </c>
    </row>
    <row r="8" spans="1:4" x14ac:dyDescent="0.25">
      <c r="A8" s="40">
        <v>7</v>
      </c>
      <c r="B8" s="41" t="s">
        <v>36</v>
      </c>
      <c r="C8" s="41" t="str">
        <f>LOWER(CONCATENATE(Лист1!M8,Лист1!M9,Лист1!M10,Лист1!M11,Лист1!M12,Лист1!M13,Лист1!M14,Лист1!M15,Лист1!M16,Лист1!M17,))</f>
        <v>мгновенная</v>
      </c>
      <c r="D8" s="38">
        <f t="shared" si="0"/>
        <v>1</v>
      </c>
    </row>
    <row r="9" spans="1:4" x14ac:dyDescent="0.25">
      <c r="A9" s="40">
        <v>8</v>
      </c>
      <c r="B9" s="41" t="s">
        <v>37</v>
      </c>
      <c r="C9" s="41" t="str">
        <f>LOWER(CONCATENATE(Лист1!G13,Лист1!H13,Лист1!I13,Лист1!J13,Лист1!K13,Лист1!L13,Лист1!M13,Лист1!N13,Лист1!O13,Лист1!P13,Лист1!Q13,))</f>
        <v>равномерное</v>
      </c>
      <c r="D9" s="38">
        <f t="shared" si="0"/>
        <v>1</v>
      </c>
    </row>
    <row r="10" spans="1:4" x14ac:dyDescent="0.25">
      <c r="A10" s="40">
        <v>9</v>
      </c>
      <c r="B10" s="41" t="s">
        <v>38</v>
      </c>
      <c r="C10" s="41" t="str">
        <f>LOWER(CONCATENATE(Лист1!J16,Лист1!K16,Лист1!L16,Лист1!M16,Лист1!N16,Лист1!O16,Лист1!P16,Лист1!Q16,Лист1!R16,Лист1!S16,Лист1!T16,))</f>
        <v>касательная</v>
      </c>
      <c r="D10" s="38">
        <f t="shared" si="0"/>
        <v>1</v>
      </c>
    </row>
    <row r="11" spans="1:4" x14ac:dyDescent="0.25">
      <c r="A11" s="40">
        <v>10</v>
      </c>
      <c r="B11" s="41" t="s">
        <v>39</v>
      </c>
      <c r="C11" s="41" t="str">
        <f>LOWER(CONCATENATE(Лист1!P16,Лист1!P17,Лист1!P18,Лист1!P19,Лист1!P20,Лист1!P21,Лист1!P22,Лист1!P23,Лист1!P24,Лист1!P25,Лист1!P26,Лист1!P27,Лист1!P28,Лист1!P29,Лист1!P30,))</f>
        <v>логарифмическое</v>
      </c>
      <c r="D11" s="38">
        <f t="shared" si="0"/>
        <v>1</v>
      </c>
    </row>
    <row r="12" spans="1:4" x14ac:dyDescent="0.25">
      <c r="A12" s="40">
        <v>11</v>
      </c>
      <c r="B12" s="41" t="s">
        <v>40</v>
      </c>
      <c r="C12" s="41" t="str">
        <f>LOWER(CONCATENATE(Лист1!P18,Лист1!Q18,Лист1!R18,Лист1!S18,Лист1!T18,Лист1!U18,Лист1!V18,Лист1!W18,Лист1!X18,Лист1!Y18,Лист1!Z18,Лист1!AA18,Лист1!AB18,Лист1!AC18,))</f>
        <v>геометрический</v>
      </c>
      <c r="D12" s="38">
        <f t="shared" si="0"/>
        <v>1</v>
      </c>
    </row>
    <row r="13" spans="1:4" x14ac:dyDescent="0.25">
      <c r="A13" s="40">
        <v>12</v>
      </c>
      <c r="B13" s="41" t="s">
        <v>41</v>
      </c>
      <c r="C13" s="41" t="str">
        <f>LOWER(CONCATENATE(Лист1!J19,Лист1!K19,Лист1!L19,Лист1!M19,Лист1!N19,Лист1!O19,Лист1!P19,))</f>
        <v>правила</v>
      </c>
      <c r="D13" s="38">
        <f t="shared" si="0"/>
        <v>1</v>
      </c>
    </row>
    <row r="14" spans="1:4" x14ac:dyDescent="0.25">
      <c r="A14" s="40">
        <v>13</v>
      </c>
      <c r="B14" s="41" t="s">
        <v>42</v>
      </c>
      <c r="C14" s="41" t="str">
        <f>LOWER(CONCATENATE(Лист1!O21,Лист1!P21,Лист1!Q21,Лист1!R21,Лист1!S21,Лист1!T21,Лист1!U21,Лист1!V21,Лист1!W21,Лист1!X21,Лист1!Y21,Лист1!Z21,Лист1!AA21,Лист1!AB21,Лист1!AC21,Лист1!AD21,Лист1!AE21,))</f>
        <v>дифференцирование</v>
      </c>
      <c r="D14" s="38">
        <f t="shared" si="0"/>
        <v>1</v>
      </c>
    </row>
    <row r="15" spans="1:4" x14ac:dyDescent="0.25">
      <c r="A15" s="40">
        <v>14</v>
      </c>
      <c r="B15" s="41" t="s">
        <v>43</v>
      </c>
      <c r="C15" s="41" t="str">
        <f>LOWER(CONCATENATE(Лист1!R23,Лист1!R24,Лист1!R25,Лист1!R26,Лист1!R27,Лист1!R28,Лист1!R29,Лист1!R30,Лист1!R31,Лист1!R32,Лист1!R33,Лист1!R34,Лист1!R35,))</f>
        <v>неравномерная</v>
      </c>
      <c r="D15" s="38">
        <f t="shared" si="0"/>
        <v>1</v>
      </c>
    </row>
    <row r="16" spans="1:4" x14ac:dyDescent="0.25">
      <c r="A16" s="40">
        <v>15</v>
      </c>
      <c r="B16" s="41" t="s">
        <v>44</v>
      </c>
      <c r="C16" s="41" t="str">
        <f>LOWER(CONCATENATE(Лист1!K24,Лист1!L24,Лист1!M24,Лист1!N24,Лист1!O24,Лист1!P24,Лист1!Q24,Лист1!R24,Лист1!S24,Лист1!T24,Лист1!U24,Лист1!V24,))</f>
        <v>механический</v>
      </c>
      <c r="D16" s="38">
        <f t="shared" si="0"/>
        <v>1</v>
      </c>
    </row>
    <row r="17" spans="1:4" x14ac:dyDescent="0.25">
      <c r="A17" s="40">
        <v>16</v>
      </c>
      <c r="B17" s="41" t="s">
        <v>45</v>
      </c>
      <c r="C17" s="41" t="str">
        <f>LOWER(CONCATENATE(Лист1!O26,Лист1!P26,Лист1!Q26,Лист1!R26,Лист1!S26,Лист1!T26,Лист1!U26,Лист1!V26,Лист1!W26,Лист1!X26,Лист1!Y26,Лист1!Z26,Лист1!AA26,))</f>
        <v>неравномерное</v>
      </c>
      <c r="D17" s="38">
        <f t="shared" si="0"/>
        <v>1</v>
      </c>
    </row>
    <row r="18" spans="1:4" x14ac:dyDescent="0.25">
      <c r="A18" s="40">
        <v>17</v>
      </c>
      <c r="B18" s="41" t="s">
        <v>46</v>
      </c>
      <c r="C18" s="41" t="str">
        <f>LOWER(CONCATENATE(Лист1!N29,Лист1!O29,Лист1!P29,Лист1!Q29,Лист1!R29,Лист1!S29,Лист1!T29,Лист1!U29,))</f>
        <v>скорость</v>
      </c>
      <c r="D18" s="38">
        <f t="shared" si="0"/>
        <v>1</v>
      </c>
    </row>
    <row r="19" spans="1:4" x14ac:dyDescent="0.25">
      <c r="A19" s="40">
        <v>18</v>
      </c>
      <c r="B19" s="41" t="s">
        <v>47</v>
      </c>
      <c r="C19" s="41" t="str">
        <f>LOWER(CONCATENATE(Лист1!M32,Лист1!N32,Лист1!O32,Лист1!P32,Лист1!Q32,Лист1!R32,Лист1!S32,Лист1!T32,Лист1!U32,Лист1!V32,Лист1!W32,Лист1!X32,))</f>
        <v>дифференциал</v>
      </c>
      <c r="D19" s="38">
        <f t="shared" si="0"/>
        <v>1</v>
      </c>
    </row>
    <row r="20" spans="1:4" x14ac:dyDescent="0.25">
      <c r="A20" s="40">
        <v>19</v>
      </c>
      <c r="B20" s="41" t="s">
        <v>48</v>
      </c>
      <c r="C20" s="41" t="str">
        <f>LOWER(CONCATENATE(Лист1!M35,Лист1!N35,Лист1!O35,Лист1!P35,Лист1!Q35,Лист1!R35,Лист1!S35,Лист1!T35,Лист1!U35,Лист1!V35,))</f>
        <v>постоянная</v>
      </c>
      <c r="D20" s="38">
        <f t="shared" si="0"/>
        <v>1</v>
      </c>
    </row>
    <row r="21" spans="1:4" x14ac:dyDescent="0.25">
      <c r="A21" s="40">
        <v>20</v>
      </c>
      <c r="B21" s="41" t="s">
        <v>72</v>
      </c>
      <c r="C21" s="41" t="str">
        <f>LOWER(CONCATENATE(Лист1!AE13,Лист1!AE14,Лист1!AE15,Лист1!AE16,Лист1!AE17,Лист1!AE18,Лист1!AE19,Лист1!AE20,Лист1!AE21))</f>
        <v>ускорение</v>
      </c>
      <c r="D21" s="38">
        <f>IF($B21=$C21,1,0)</f>
        <v>1</v>
      </c>
    </row>
    <row r="22" spans="1:4" x14ac:dyDescent="0.25">
      <c r="A22" s="39"/>
      <c r="B22" s="39"/>
      <c r="C22" s="40" t="s">
        <v>68</v>
      </c>
      <c r="D22" s="38">
        <f>SUM(D2:D21)</f>
        <v>20</v>
      </c>
    </row>
    <row r="23" spans="1:4" x14ac:dyDescent="0.25">
      <c r="A23" s="39"/>
      <c r="B23" s="39"/>
      <c r="C23" s="39"/>
    </row>
  </sheetData>
  <sheetProtection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2016-12-12T09:45:56Z</dcterms:modified>
</cp:coreProperties>
</file>